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azonetes" sheetId="1" r:id="rId1"/>
  </sheets>
  <calcPr calcId="145621"/>
</workbook>
</file>

<file path=xl/calcChain.xml><?xml version="1.0" encoding="utf-8"?>
<calcChain xmlns="http://schemas.openxmlformats.org/spreadsheetml/2006/main">
  <c r="W26" i="1" l="1"/>
  <c r="W24" i="1"/>
  <c r="Y15" i="1"/>
  <c r="W16" i="1"/>
  <c r="N25" i="1"/>
  <c r="W25" i="1" s="1"/>
  <c r="S17" i="1"/>
  <c r="R17" i="1"/>
  <c r="C32" i="1"/>
  <c r="D33" i="1" s="1"/>
  <c r="M32" i="1"/>
  <c r="M24" i="1"/>
  <c r="I24" i="1"/>
  <c r="I25" i="1"/>
  <c r="N16" i="1"/>
  <c r="N17" i="1" s="1"/>
  <c r="H24" i="1"/>
  <c r="C24" i="1"/>
  <c r="D25" i="1" s="1"/>
  <c r="W19" i="1" s="1"/>
  <c r="I16" i="1"/>
  <c r="I17" i="1" s="1"/>
  <c r="Y18" i="1" s="1"/>
  <c r="D16" i="1"/>
  <c r="C16" i="1"/>
  <c r="D17" i="1" s="1"/>
  <c r="W15" i="1" s="1"/>
  <c r="W21" i="1" l="1"/>
  <c r="W27" i="1"/>
  <c r="Y19" i="1" s="1"/>
  <c r="Y21" i="1"/>
</calcChain>
</file>

<file path=xl/sharedStrings.xml><?xml version="1.0" encoding="utf-8"?>
<sst xmlns="http://schemas.openxmlformats.org/spreadsheetml/2006/main" count="62" uniqueCount="47">
  <si>
    <t>FATO</t>
  </si>
  <si>
    <t>DESCRIÇÃO</t>
  </si>
  <si>
    <t>Constituição de uma empresa com capital social de R$ 50.000,00 integralizado em dinheiro</t>
  </si>
  <si>
    <t>Compra de um terreno de R$ 80.000,00, sendo 10% a vista e o restante em 6 vezes mensais</t>
  </si>
  <si>
    <t>Prestação de serviços no valor de R$ 10.000,00 a prazo</t>
  </si>
  <si>
    <t>Pagamento de despesa com energia elétrica no valor de R$ 2.000,00 a vista</t>
  </si>
  <si>
    <t>Pagamento de aluguel no valor de R$ 1.500,00 a vista</t>
  </si>
  <si>
    <t>Pagagemto da primeira parcela do terreno no valor de R$ 12.000,00</t>
  </si>
  <si>
    <t>Recebimento de 40% do serviço prestado no fato 4</t>
  </si>
  <si>
    <t>Caixa (ativo circulante)</t>
  </si>
  <si>
    <t>Saldo</t>
  </si>
  <si>
    <t>Terreno (ativo não circulante)</t>
  </si>
  <si>
    <t>Terreno a pagar (passivo circulante)</t>
  </si>
  <si>
    <t>Energia elétrica</t>
  </si>
  <si>
    <t>Aluguel</t>
  </si>
  <si>
    <t>Capital social (Patrimônio líquido)</t>
  </si>
  <si>
    <t>Conferência</t>
  </si>
  <si>
    <t>A</t>
  </si>
  <si>
    <t>B</t>
  </si>
  <si>
    <t>C</t>
  </si>
  <si>
    <t>D</t>
  </si>
  <si>
    <t>E</t>
  </si>
  <si>
    <t>F</t>
  </si>
  <si>
    <t>G</t>
  </si>
  <si>
    <t>H</t>
  </si>
  <si>
    <t>Ativo</t>
  </si>
  <si>
    <t>Ativo circulante</t>
  </si>
  <si>
    <t>Clientes</t>
  </si>
  <si>
    <t>Caixa</t>
  </si>
  <si>
    <t>Ativo não circulante</t>
  </si>
  <si>
    <t>Terreno</t>
  </si>
  <si>
    <t>Total Ativo</t>
  </si>
  <si>
    <t>Passivo e PL</t>
  </si>
  <si>
    <t>Passivo circulante</t>
  </si>
  <si>
    <t>Terrenos a pagar</t>
  </si>
  <si>
    <t>Pat. Líquido</t>
  </si>
  <si>
    <t>Capital social</t>
  </si>
  <si>
    <t>Resultado exercício</t>
  </si>
  <si>
    <t>DRE</t>
  </si>
  <si>
    <t>Serviços prestados</t>
  </si>
  <si>
    <t>Resultado do ecercício</t>
  </si>
  <si>
    <t>Total Passivo</t>
  </si>
  <si>
    <t>Serviços prestados (Receita)</t>
  </si>
  <si>
    <t>Energia elétrica (Despesa)</t>
  </si>
  <si>
    <t>Aluguel (Despesa)</t>
  </si>
  <si>
    <t>BALANÇO PATRIMONIAL</t>
  </si>
  <si>
    <t>Clientes (ativo circulante)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</si>
</sst>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* #,##0.00_-;\-&quot;R$&quot;* #,##0.00_-;_-&quot;R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44" fontId="0" fillId="3" borderId="1" xfId="1" applyFont="1" applyFill="1" applyBorder="1"/>
    <xf numFmtId="44" fontId="0" fillId="3" borderId="2" xfId="1" applyFont="1" applyFill="1" applyBorder="1"/>
    <xf numFmtId="44" fontId="2" fillId="3" borderId="4" xfId="0" applyNumberFormat="1" applyFont="1" applyFill="1" applyBorder="1"/>
    <xf numFmtId="0" fontId="3" fillId="3" borderId="0" xfId="0" applyFont="1" applyFill="1"/>
    <xf numFmtId="0" fontId="4" fillId="3" borderId="4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0" fontId="3" fillId="3" borderId="9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horizontal="left" indent="2"/>
    </xf>
    <xf numFmtId="44" fontId="3" fillId="3" borderId="7" xfId="1" applyFont="1" applyFill="1" applyBorder="1"/>
    <xf numFmtId="44" fontId="3" fillId="3" borderId="8" xfId="1" applyFont="1" applyFill="1" applyBorder="1"/>
    <xf numFmtId="44" fontId="3" fillId="3" borderId="10" xfId="1" applyFont="1" applyFill="1" applyBorder="1"/>
    <xf numFmtId="44" fontId="4" fillId="3" borderId="6" xfId="1" applyFont="1" applyFill="1" applyBorder="1"/>
    <xf numFmtId="44" fontId="4" fillId="3" borderId="3" xfId="0" applyNumberFormat="1" applyFont="1" applyFill="1" applyBorder="1" applyAlignment="1">
      <alignment horizontal="right"/>
    </xf>
    <xf numFmtId="44" fontId="3" fillId="3" borderId="11" xfId="0" applyNumberFormat="1" applyFont="1" applyFill="1" applyBorder="1"/>
    <xf numFmtId="44" fontId="5" fillId="3" borderId="12" xfId="0" applyNumberFormat="1" applyFont="1" applyFill="1" applyBorder="1"/>
    <xf numFmtId="44" fontId="4" fillId="3" borderId="5" xfId="0" applyNumberFormat="1" applyFont="1" applyFill="1" applyBorder="1"/>
    <xf numFmtId="44" fontId="0" fillId="3" borderId="11" xfId="1" applyFont="1" applyFill="1" applyBorder="1"/>
    <xf numFmtId="44" fontId="0" fillId="3" borderId="12" xfId="1" applyFont="1" applyFill="1" applyBorder="1"/>
    <xf numFmtId="0" fontId="0" fillId="3" borderId="1" xfId="0" applyFill="1" applyBorder="1"/>
    <xf numFmtId="44" fontId="2" fillId="3" borderId="5" xfId="0" applyNumberFormat="1" applyFont="1" applyFill="1" applyBorder="1"/>
    <xf numFmtId="0" fontId="0" fillId="5" borderId="9" xfId="0" applyFill="1" applyBorder="1"/>
    <xf numFmtId="44" fontId="0" fillId="5" borderId="10" xfId="0" applyNumberFormat="1" applyFill="1" applyBorder="1"/>
    <xf numFmtId="0" fontId="0" fillId="3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10" xfId="0" applyFill="1" applyBorder="1"/>
    <xf numFmtId="0" fontId="0" fillId="3" borderId="2" xfId="0" applyFill="1" applyBorder="1" applyAlignment="1">
      <alignment horizontal="center"/>
    </xf>
    <xf numFmtId="44" fontId="0" fillId="3" borderId="9" xfId="1" applyFont="1" applyFill="1" applyBorder="1"/>
    <xf numFmtId="44" fontId="0" fillId="3" borderId="13" xfId="1" applyFont="1" applyFill="1" applyBorder="1"/>
    <xf numFmtId="0" fontId="0" fillId="2" borderId="2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10" xfId="0" applyFill="1" applyBorder="1"/>
    <xf numFmtId="0" fontId="4" fillId="3" borderId="0" xfId="0" applyFont="1" applyFill="1" applyBorder="1"/>
    <xf numFmtId="44" fontId="3" fillId="3" borderId="0" xfId="0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0" fillId="3" borderId="2" xfId="0" applyFill="1" applyBorder="1"/>
    <xf numFmtId="0" fontId="0" fillId="3" borderId="14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5" xfId="0" applyFill="1" applyBorder="1"/>
    <xf numFmtId="0" fontId="2" fillId="3" borderId="5" xfId="0" applyFont="1" applyFill="1" applyBorder="1" applyAlignment="1">
      <alignment horizontal="center"/>
    </xf>
    <xf numFmtId="0" fontId="2" fillId="3" borderId="4" xfId="0" applyFont="1" applyFill="1" applyBorder="1"/>
    <xf numFmtId="0" fontId="0" fillId="3" borderId="3" xfId="0" applyFill="1" applyBorder="1"/>
    <xf numFmtId="0" fontId="0" fillId="3" borderId="6" xfId="0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142877</xdr:colOff>
      <xdr:row>35</xdr:row>
      <xdr:rowOff>9525</xdr:rowOff>
    </xdr:from>
    <xdr:ext cx="6524623" cy="1642373"/>
    <xdr:sp macro="" textlink="">
      <xdr:nvSpPr>
        <xdr:cNvPr id="2" name="CaixaDeTexto 1"/>
        <xdr:cNvSpPr txBox="1"/>
      </xdr:nvSpPr>
      <xdr:spPr>
        <a:xfrm>
          <a:off x="142877" y="6486525"/>
          <a:ext cx="6524623" cy="164237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 b="1"/>
            <a:t>Observação:</a:t>
          </a:r>
        </a:p>
        <a:p>
          <a:endParaRPr lang="pt-BR" sz="1100" b="1"/>
        </a:p>
        <a:p>
          <a:r>
            <a:rPr lang="pt-BR" sz="1100" b="0"/>
            <a:t>(1)</a:t>
          </a:r>
          <a:r>
            <a:rPr lang="pt-BR" sz="1100" b="0" baseline="0"/>
            <a:t> </a:t>
          </a:r>
          <a:r>
            <a:rPr lang="pt-BR" sz="1100" b="0"/>
            <a:t>Nos razonetes, os valores de débito são apresentados no lado direito e de crédito no lado esquedo</a:t>
          </a:r>
        </a:p>
        <a:p>
          <a:endParaRPr lang="pt-BR" sz="1100" b="0"/>
        </a:p>
        <a:p>
          <a:pPr fontAlgn="base"/>
          <a:r>
            <a:rPr lang="pt-B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(2) Debitar significa anotar na coluna do Débito de uma conta, para aumentar o seu valor (se a conta representa um Bem ou um Direito), ou para diminuir seu valor (se a conta representa uma obrigação).</a:t>
          </a:r>
        </a:p>
        <a:p>
          <a:pPr fontAlgn="base"/>
          <a:endParaRPr lang="pt-BR" sz="1100" b="0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fontAlgn="base"/>
          <a:r>
            <a:rPr lang="pt-BR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(3) Creditar significa registrar uma importância na coluna de Crédito de uma conta, para aumentar seu valor (se a conta representa uma obrigação), ou para diminuir seu valor (se a conta representa um Bem ou Direito).</a:t>
          </a:r>
          <a:endParaRPr lang="pt-BR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6"/>
  <sheetViews>
    <sheetView tabSelected="1" workbookViewId="0">
      <selection activeCell="Q11" sqref="Q11:T11"/>
    </sheetView>
  </sheetViews>
  <sheetFormatPr defaultRowHeight="15" x14ac:dyDescent="0.25"/>
  <cols>
    <col min="1" max="1" width="1.42578125" style="1" customWidth="1"/>
    <col min="2" max="2" width="9.140625" style="2"/>
    <col min="3" max="4" width="12.7109375" style="1" bestFit="1" customWidth="1"/>
    <col min="5" max="5" width="9.140625" style="1"/>
    <col min="6" max="6" width="1.42578125" style="1" customWidth="1"/>
    <col min="7" max="7" width="9.140625" style="1"/>
    <col min="8" max="9" width="12.7109375" style="1" bestFit="1" customWidth="1"/>
    <col min="10" max="10" width="9.140625" style="1"/>
    <col min="11" max="11" width="1.42578125" style="1" customWidth="1"/>
    <col min="12" max="12" width="9.140625" style="1"/>
    <col min="13" max="13" width="11.7109375" style="1" bestFit="1" customWidth="1"/>
    <col min="14" max="14" width="12.7109375" style="1" bestFit="1" customWidth="1"/>
    <col min="15" max="15" width="9.140625" style="1"/>
    <col min="16" max="16" width="1.42578125" style="1" customWidth="1"/>
    <col min="17" max="17" width="9.140625" style="1"/>
    <col min="18" max="19" width="13.85546875" style="1" bestFit="1" customWidth="1"/>
    <col min="20" max="20" width="9.140625" style="1"/>
    <col min="21" max="21" width="1.42578125" style="1" customWidth="1"/>
    <col min="22" max="25" width="18.28515625" style="1" customWidth="1"/>
    <col min="26" max="16384" width="9.140625" style="1"/>
  </cols>
  <sheetData>
    <row r="2" spans="2:25" x14ac:dyDescent="0.25">
      <c r="B2" s="65" t="s">
        <v>0</v>
      </c>
      <c r="C2" s="66" t="s">
        <v>1</v>
      </c>
      <c r="D2" s="67"/>
      <c r="E2" s="67"/>
      <c r="F2" s="67"/>
      <c r="G2" s="67"/>
      <c r="H2" s="67"/>
      <c r="I2" s="67"/>
      <c r="J2" s="67"/>
      <c r="K2" s="68"/>
    </row>
    <row r="3" spans="2:25" x14ac:dyDescent="0.25">
      <c r="B3" s="56">
        <v>1</v>
      </c>
      <c r="C3" s="59" t="s">
        <v>2</v>
      </c>
      <c r="D3" s="60"/>
      <c r="E3" s="60"/>
      <c r="F3" s="60"/>
      <c r="G3" s="60"/>
      <c r="H3" s="60"/>
      <c r="I3" s="60"/>
      <c r="J3" s="60"/>
      <c r="K3" s="61"/>
    </row>
    <row r="4" spans="2:25" x14ac:dyDescent="0.25">
      <c r="B4" s="57">
        <v>2</v>
      </c>
      <c r="C4" s="23" t="s">
        <v>3</v>
      </c>
      <c r="D4" s="62"/>
      <c r="E4" s="62"/>
      <c r="F4" s="62"/>
      <c r="G4" s="62"/>
      <c r="H4" s="62"/>
      <c r="I4" s="62"/>
      <c r="J4" s="62"/>
      <c r="K4" s="30"/>
    </row>
    <row r="5" spans="2:25" x14ac:dyDescent="0.25">
      <c r="B5" s="57">
        <v>3</v>
      </c>
      <c r="C5" s="23" t="s">
        <v>4</v>
      </c>
      <c r="D5" s="62"/>
      <c r="E5" s="62"/>
      <c r="F5" s="62"/>
      <c r="G5" s="62"/>
      <c r="H5" s="62"/>
      <c r="I5" s="62"/>
      <c r="J5" s="62"/>
      <c r="K5" s="30"/>
    </row>
    <row r="6" spans="2:25" x14ac:dyDescent="0.25">
      <c r="B6" s="57">
        <v>4</v>
      </c>
      <c r="C6" s="23" t="s">
        <v>5</v>
      </c>
      <c r="D6" s="62"/>
      <c r="E6" s="62"/>
      <c r="F6" s="62"/>
      <c r="G6" s="62"/>
      <c r="H6" s="62"/>
      <c r="I6" s="62"/>
      <c r="J6" s="62"/>
      <c r="K6" s="30"/>
    </row>
    <row r="7" spans="2:25" x14ac:dyDescent="0.25">
      <c r="B7" s="57">
        <v>5</v>
      </c>
      <c r="C7" s="23" t="s">
        <v>6</v>
      </c>
      <c r="D7" s="62"/>
      <c r="E7" s="62"/>
      <c r="F7" s="62"/>
      <c r="G7" s="62"/>
      <c r="H7" s="62"/>
      <c r="I7" s="62"/>
      <c r="J7" s="62"/>
      <c r="K7" s="30"/>
    </row>
    <row r="8" spans="2:25" x14ac:dyDescent="0.25">
      <c r="B8" s="57">
        <v>6</v>
      </c>
      <c r="C8" s="23" t="s">
        <v>7</v>
      </c>
      <c r="D8" s="62"/>
      <c r="E8" s="62"/>
      <c r="F8" s="62"/>
      <c r="G8" s="62"/>
      <c r="H8" s="62"/>
      <c r="I8" s="62"/>
      <c r="J8" s="62"/>
      <c r="K8" s="30"/>
    </row>
    <row r="9" spans="2:25" x14ac:dyDescent="0.25">
      <c r="B9" s="58">
        <v>7</v>
      </c>
      <c r="C9" s="63" t="s">
        <v>8</v>
      </c>
      <c r="D9" s="64"/>
      <c r="E9" s="64"/>
      <c r="F9" s="64"/>
      <c r="G9" s="64"/>
      <c r="H9" s="64"/>
      <c r="I9" s="64"/>
      <c r="J9" s="64"/>
      <c r="K9" s="45"/>
    </row>
    <row r="11" spans="2:25" x14ac:dyDescent="0.25">
      <c r="B11" s="52" t="s">
        <v>9</v>
      </c>
      <c r="C11" s="53"/>
      <c r="D11" s="53"/>
      <c r="E11" s="54"/>
      <c r="G11" s="52" t="s">
        <v>15</v>
      </c>
      <c r="H11" s="53"/>
      <c r="I11" s="53"/>
      <c r="J11" s="54"/>
      <c r="L11" s="52" t="s">
        <v>42</v>
      </c>
      <c r="M11" s="53"/>
      <c r="N11" s="53"/>
      <c r="O11" s="54"/>
      <c r="Q11" s="52" t="s">
        <v>16</v>
      </c>
      <c r="R11" s="53"/>
      <c r="S11" s="53"/>
      <c r="T11" s="54"/>
      <c r="V11" s="52" t="s">
        <v>45</v>
      </c>
      <c r="W11" s="53"/>
      <c r="X11" s="53"/>
      <c r="Y11" s="54"/>
    </row>
    <row r="12" spans="2:25" x14ac:dyDescent="0.25">
      <c r="B12" s="33">
        <v>1</v>
      </c>
      <c r="C12" s="4">
        <v>50000</v>
      </c>
      <c r="D12" s="21">
        <v>8000</v>
      </c>
      <c r="E12" s="34">
        <v>2</v>
      </c>
      <c r="G12" s="27"/>
      <c r="H12" s="3"/>
      <c r="I12" s="22">
        <v>50000</v>
      </c>
      <c r="J12" s="28">
        <v>1</v>
      </c>
      <c r="L12" s="38"/>
      <c r="M12" s="4"/>
      <c r="N12" s="21">
        <v>10000</v>
      </c>
      <c r="O12" s="34">
        <v>3</v>
      </c>
      <c r="Q12" s="41" t="s">
        <v>17</v>
      </c>
      <c r="R12" s="4">
        <v>30500</v>
      </c>
      <c r="S12" s="21">
        <v>50000</v>
      </c>
      <c r="T12" s="42" t="s">
        <v>18</v>
      </c>
      <c r="V12" s="48" t="s">
        <v>25</v>
      </c>
      <c r="W12" s="49"/>
      <c r="X12" s="48" t="s">
        <v>32</v>
      </c>
      <c r="Y12" s="49"/>
    </row>
    <row r="13" spans="2:25" x14ac:dyDescent="0.25">
      <c r="B13" s="35">
        <v>7</v>
      </c>
      <c r="C13" s="3">
        <v>4000</v>
      </c>
      <c r="D13" s="22">
        <v>2000</v>
      </c>
      <c r="E13" s="28">
        <v>4</v>
      </c>
      <c r="G13" s="27"/>
      <c r="H13" s="3"/>
      <c r="I13" s="22"/>
      <c r="J13" s="29"/>
      <c r="L13" s="27"/>
      <c r="M13" s="3"/>
      <c r="N13" s="22"/>
      <c r="O13" s="29"/>
      <c r="Q13" s="43" t="s">
        <v>19</v>
      </c>
      <c r="R13" s="3">
        <v>80000</v>
      </c>
      <c r="S13" s="22">
        <v>60000</v>
      </c>
      <c r="T13" s="44" t="s">
        <v>20</v>
      </c>
      <c r="V13" s="11"/>
      <c r="W13" s="46"/>
      <c r="X13" s="8"/>
      <c r="Y13" s="13"/>
    </row>
    <row r="14" spans="2:25" x14ac:dyDescent="0.25">
      <c r="B14" s="27"/>
      <c r="C14" s="23"/>
      <c r="D14" s="22">
        <v>1500</v>
      </c>
      <c r="E14" s="28">
        <v>5</v>
      </c>
      <c r="G14" s="27"/>
      <c r="H14" s="23"/>
      <c r="I14" s="22"/>
      <c r="J14" s="29"/>
      <c r="L14" s="27"/>
      <c r="M14" s="23"/>
      <c r="N14" s="22"/>
      <c r="O14" s="29"/>
      <c r="Q14" s="43" t="s">
        <v>21</v>
      </c>
      <c r="R14" s="3">
        <v>6000</v>
      </c>
      <c r="S14" s="22">
        <v>10000</v>
      </c>
      <c r="T14" s="44" t="s">
        <v>22</v>
      </c>
      <c r="V14" s="50" t="s">
        <v>26</v>
      </c>
      <c r="W14" s="51"/>
      <c r="X14" s="11" t="s">
        <v>33</v>
      </c>
      <c r="Y14" s="14"/>
    </row>
    <row r="15" spans="2:25" x14ac:dyDescent="0.25">
      <c r="B15" s="27"/>
      <c r="C15" s="23"/>
      <c r="D15" s="22">
        <v>12000</v>
      </c>
      <c r="E15" s="28">
        <v>6</v>
      </c>
      <c r="G15" s="27"/>
      <c r="H15" s="23"/>
      <c r="I15" s="22"/>
      <c r="J15" s="29"/>
      <c r="L15" s="27"/>
      <c r="M15" s="23"/>
      <c r="N15" s="22"/>
      <c r="O15" s="29"/>
      <c r="Q15" s="43" t="s">
        <v>23</v>
      </c>
      <c r="R15" s="3">
        <v>2000</v>
      </c>
      <c r="S15" s="22"/>
      <c r="T15" s="44"/>
      <c r="V15" s="12" t="s">
        <v>28</v>
      </c>
      <c r="W15" s="47">
        <f>D17</f>
        <v>30500</v>
      </c>
      <c r="X15" s="12" t="s">
        <v>34</v>
      </c>
      <c r="Y15" s="14">
        <f>I25</f>
        <v>60000</v>
      </c>
    </row>
    <row r="16" spans="2:25" x14ac:dyDescent="0.25">
      <c r="B16" s="27"/>
      <c r="C16" s="5">
        <f>SUM(C12:C15)</f>
        <v>54000</v>
      </c>
      <c r="D16" s="24">
        <f>SUM(D12:D15)</f>
        <v>23500</v>
      </c>
      <c r="E16" s="30"/>
      <c r="G16" s="27"/>
      <c r="H16" s="5"/>
      <c r="I16" s="24">
        <f>SUM(I12:I15)</f>
        <v>50000</v>
      </c>
      <c r="J16" s="30"/>
      <c r="L16" s="27"/>
      <c r="M16" s="5"/>
      <c r="N16" s="24">
        <f>SUM(N12:N15)</f>
        <v>10000</v>
      </c>
      <c r="O16" s="30"/>
      <c r="Q16" s="43" t="s">
        <v>23</v>
      </c>
      <c r="R16" s="39">
        <v>1500</v>
      </c>
      <c r="S16" s="40"/>
      <c r="T16" s="29"/>
      <c r="V16" s="12" t="s">
        <v>27</v>
      </c>
      <c r="W16" s="47">
        <f>D33</f>
        <v>6000</v>
      </c>
      <c r="X16" s="9"/>
      <c r="Y16" s="14"/>
    </row>
    <row r="17" spans="2:25" x14ac:dyDescent="0.25">
      <c r="B17" s="31"/>
      <c r="C17" s="25" t="s">
        <v>10</v>
      </c>
      <c r="D17" s="26">
        <f>C16-D16</f>
        <v>30500</v>
      </c>
      <c r="E17" s="32" t="s">
        <v>17</v>
      </c>
      <c r="G17" s="31"/>
      <c r="H17" s="25" t="s">
        <v>10</v>
      </c>
      <c r="I17" s="26">
        <f>I16</f>
        <v>50000</v>
      </c>
      <c r="J17" s="32" t="s">
        <v>18</v>
      </c>
      <c r="L17" s="31"/>
      <c r="M17" s="25" t="s">
        <v>10</v>
      </c>
      <c r="N17" s="26">
        <f>N16</f>
        <v>10000</v>
      </c>
      <c r="O17" s="32" t="s">
        <v>22</v>
      </c>
      <c r="Q17" s="31"/>
      <c r="R17" s="5">
        <f>SUM(R12:R16)</f>
        <v>120000</v>
      </c>
      <c r="S17" s="24">
        <f>SUM(S12:S16)</f>
        <v>120000</v>
      </c>
      <c r="T17" s="45"/>
      <c r="V17" s="11"/>
      <c r="W17" s="46"/>
      <c r="X17" s="11" t="s">
        <v>35</v>
      </c>
      <c r="Y17" s="14"/>
    </row>
    <row r="18" spans="2:25" x14ac:dyDescent="0.25">
      <c r="V18" s="50" t="s">
        <v>29</v>
      </c>
      <c r="W18" s="51"/>
      <c r="X18" s="12" t="s">
        <v>36</v>
      </c>
      <c r="Y18" s="14">
        <f>I17</f>
        <v>50000</v>
      </c>
    </row>
    <row r="19" spans="2:25" x14ac:dyDescent="0.25">
      <c r="B19" s="52" t="s">
        <v>11</v>
      </c>
      <c r="C19" s="53"/>
      <c r="D19" s="53"/>
      <c r="E19" s="54"/>
      <c r="G19" s="52" t="s">
        <v>12</v>
      </c>
      <c r="H19" s="53"/>
      <c r="I19" s="53"/>
      <c r="J19" s="54"/>
      <c r="L19" s="52" t="s">
        <v>43</v>
      </c>
      <c r="M19" s="53"/>
      <c r="N19" s="53"/>
      <c r="O19" s="54"/>
      <c r="V19" s="12" t="s">
        <v>30</v>
      </c>
      <c r="W19" s="47">
        <f>D25</f>
        <v>80000</v>
      </c>
      <c r="X19" s="12" t="s">
        <v>37</v>
      </c>
      <c r="Y19" s="14">
        <f>W27</f>
        <v>6500</v>
      </c>
    </row>
    <row r="20" spans="2:25" x14ac:dyDescent="0.25">
      <c r="B20" s="33">
        <v>2</v>
      </c>
      <c r="C20" s="4">
        <v>80000</v>
      </c>
      <c r="D20" s="21"/>
      <c r="E20" s="36"/>
      <c r="G20" s="33">
        <v>6</v>
      </c>
      <c r="H20" s="4">
        <v>12000</v>
      </c>
      <c r="I20" s="21">
        <v>72000</v>
      </c>
      <c r="J20" s="34">
        <v>2</v>
      </c>
      <c r="L20" s="33">
        <v>4</v>
      </c>
      <c r="M20" s="4">
        <v>2000</v>
      </c>
      <c r="N20" s="21"/>
      <c r="O20" s="36"/>
      <c r="V20" s="11"/>
      <c r="W20" s="46"/>
      <c r="X20" s="10"/>
      <c r="Y20" s="15"/>
    </row>
    <row r="21" spans="2:25" x14ac:dyDescent="0.25">
      <c r="B21" s="27"/>
      <c r="C21" s="3"/>
      <c r="D21" s="22"/>
      <c r="E21" s="29"/>
      <c r="G21" s="27"/>
      <c r="H21" s="3"/>
      <c r="I21" s="22"/>
      <c r="J21" s="29"/>
      <c r="L21" s="27"/>
      <c r="M21" s="3"/>
      <c r="N21" s="22"/>
      <c r="O21" s="29"/>
      <c r="V21" s="7" t="s">
        <v>31</v>
      </c>
      <c r="W21" s="17">
        <f>W15+W16+W19</f>
        <v>116500</v>
      </c>
      <c r="X21" s="7" t="s">
        <v>41</v>
      </c>
      <c r="Y21" s="16">
        <f>Y15+Y18+Y19</f>
        <v>116500</v>
      </c>
    </row>
    <row r="22" spans="2:25" x14ac:dyDescent="0.25">
      <c r="B22" s="27"/>
      <c r="C22" s="23"/>
      <c r="D22" s="22"/>
      <c r="E22" s="29"/>
      <c r="G22" s="27"/>
      <c r="H22" s="23"/>
      <c r="I22" s="22"/>
      <c r="J22" s="29"/>
      <c r="L22" s="27"/>
      <c r="M22" s="23"/>
      <c r="N22" s="22"/>
      <c r="O22" s="29"/>
      <c r="V22" s="6"/>
      <c r="W22" s="6"/>
      <c r="X22" s="6"/>
      <c r="Y22" s="6"/>
    </row>
    <row r="23" spans="2:25" x14ac:dyDescent="0.25">
      <c r="B23" s="27"/>
      <c r="C23" s="23"/>
      <c r="D23" s="22"/>
      <c r="E23" s="29"/>
      <c r="G23" s="27"/>
      <c r="H23" s="23"/>
      <c r="I23" s="22"/>
      <c r="J23" s="29"/>
      <c r="L23" s="27"/>
      <c r="M23" s="23"/>
      <c r="N23" s="22"/>
      <c r="O23" s="29"/>
      <c r="V23" s="48" t="s">
        <v>38</v>
      </c>
      <c r="W23" s="49"/>
      <c r="X23" s="6"/>
      <c r="Y23" s="6"/>
    </row>
    <row r="24" spans="2:25" x14ac:dyDescent="0.25">
      <c r="B24" s="27"/>
      <c r="C24" s="5">
        <f>SUM(C20:C23)</f>
        <v>80000</v>
      </c>
      <c r="D24" s="24"/>
      <c r="E24" s="30"/>
      <c r="G24" s="27"/>
      <c r="H24" s="5">
        <f>SUM(H20:H23)</f>
        <v>12000</v>
      </c>
      <c r="I24" s="24">
        <f>I20</f>
        <v>72000</v>
      </c>
      <c r="J24" s="30"/>
      <c r="L24" s="27"/>
      <c r="M24" s="5">
        <f>M20</f>
        <v>2000</v>
      </c>
      <c r="N24" s="24"/>
      <c r="O24" s="30"/>
      <c r="V24" s="8" t="s">
        <v>39</v>
      </c>
      <c r="W24" s="18">
        <f>N17</f>
        <v>10000</v>
      </c>
      <c r="X24" s="6"/>
      <c r="Y24" s="6"/>
    </row>
    <row r="25" spans="2:25" x14ac:dyDescent="0.25">
      <c r="B25" s="31"/>
      <c r="C25" s="25" t="s">
        <v>10</v>
      </c>
      <c r="D25" s="26">
        <f>C24</f>
        <v>80000</v>
      </c>
      <c r="E25" s="32" t="s">
        <v>19</v>
      </c>
      <c r="G25" s="31"/>
      <c r="H25" s="25" t="s">
        <v>10</v>
      </c>
      <c r="I25" s="26">
        <f>I20-H20</f>
        <v>60000</v>
      </c>
      <c r="J25" s="37" t="s">
        <v>20</v>
      </c>
      <c r="L25" s="31"/>
      <c r="M25" s="25" t="s">
        <v>10</v>
      </c>
      <c r="N25" s="26">
        <f>M24</f>
        <v>2000</v>
      </c>
      <c r="O25" s="32" t="s">
        <v>23</v>
      </c>
      <c r="V25" s="9" t="s">
        <v>13</v>
      </c>
      <c r="W25" s="19">
        <f>-N25</f>
        <v>-2000</v>
      </c>
      <c r="X25" s="6"/>
      <c r="Y25" s="6"/>
    </row>
    <row r="26" spans="2:25" x14ac:dyDescent="0.25">
      <c r="V26" s="9" t="s">
        <v>14</v>
      </c>
      <c r="W26" s="19">
        <f>-N33</f>
        <v>-1500</v>
      </c>
      <c r="X26" s="6"/>
      <c r="Y26" s="6"/>
    </row>
    <row r="27" spans="2:25" x14ac:dyDescent="0.25">
      <c r="B27" s="52" t="s">
        <v>46</v>
      </c>
      <c r="C27" s="53"/>
      <c r="D27" s="53"/>
      <c r="E27" s="54"/>
      <c r="L27" s="52" t="s">
        <v>44</v>
      </c>
      <c r="M27" s="53"/>
      <c r="N27" s="53"/>
      <c r="O27" s="54"/>
      <c r="V27" s="7" t="s">
        <v>40</v>
      </c>
      <c r="W27" s="20">
        <f>SUM(W24:W26)</f>
        <v>6500</v>
      </c>
      <c r="X27" s="6"/>
      <c r="Y27" s="6"/>
    </row>
    <row r="28" spans="2:25" x14ac:dyDescent="0.25">
      <c r="B28" s="33">
        <v>3</v>
      </c>
      <c r="C28" s="4">
        <v>10000</v>
      </c>
      <c r="D28" s="21">
        <v>4000</v>
      </c>
      <c r="E28" s="34">
        <v>7</v>
      </c>
      <c r="L28" s="33">
        <v>5</v>
      </c>
      <c r="M28" s="4">
        <v>1500</v>
      </c>
      <c r="N28" s="21"/>
      <c r="O28" s="36"/>
    </row>
    <row r="29" spans="2:25" x14ac:dyDescent="0.25">
      <c r="B29" s="27"/>
      <c r="C29" s="3"/>
      <c r="D29" s="22"/>
      <c r="E29" s="29"/>
      <c r="L29" s="27"/>
      <c r="M29" s="3"/>
      <c r="N29" s="22"/>
      <c r="O29" s="29"/>
    </row>
    <row r="30" spans="2:25" x14ac:dyDescent="0.25">
      <c r="B30" s="27"/>
      <c r="C30" s="23"/>
      <c r="D30" s="22"/>
      <c r="E30" s="29"/>
      <c r="L30" s="27"/>
      <c r="M30" s="23"/>
      <c r="N30" s="22"/>
      <c r="O30" s="29"/>
    </row>
    <row r="31" spans="2:25" x14ac:dyDescent="0.25">
      <c r="B31" s="27"/>
      <c r="C31" s="23"/>
      <c r="D31" s="22"/>
      <c r="E31" s="29"/>
      <c r="L31" s="27"/>
      <c r="M31" s="23"/>
      <c r="N31" s="22"/>
      <c r="O31" s="29"/>
    </row>
    <row r="32" spans="2:25" x14ac:dyDescent="0.25">
      <c r="B32" s="27"/>
      <c r="C32" s="5">
        <f>C28</f>
        <v>10000</v>
      </c>
      <c r="D32" s="24">
        <v>4000</v>
      </c>
      <c r="E32" s="30"/>
      <c r="L32" s="27"/>
      <c r="M32" s="5">
        <f>M28</f>
        <v>1500</v>
      </c>
      <c r="N32" s="24"/>
      <c r="O32" s="30"/>
    </row>
    <row r="33" spans="2:15" x14ac:dyDescent="0.25">
      <c r="B33" s="31"/>
      <c r="C33" s="25" t="s">
        <v>10</v>
      </c>
      <c r="D33" s="26">
        <f>C32-D32</f>
        <v>6000</v>
      </c>
      <c r="E33" s="37" t="s">
        <v>21</v>
      </c>
      <c r="L33" s="31"/>
      <c r="M33" s="25" t="s">
        <v>10</v>
      </c>
      <c r="N33" s="26">
        <v>1500</v>
      </c>
      <c r="O33" s="32" t="s">
        <v>24</v>
      </c>
    </row>
    <row r="36" spans="2:15" x14ac:dyDescent="0.25">
      <c r="B36" s="55"/>
    </row>
  </sheetData>
  <mergeCells count="15">
    <mergeCell ref="L11:O11"/>
    <mergeCell ref="L19:O19"/>
    <mergeCell ref="L27:O27"/>
    <mergeCell ref="B27:E27"/>
    <mergeCell ref="Q11:T11"/>
    <mergeCell ref="G11:J11"/>
    <mergeCell ref="B11:E11"/>
    <mergeCell ref="B19:E19"/>
    <mergeCell ref="G19:J19"/>
    <mergeCell ref="X12:Y12"/>
    <mergeCell ref="V14:W14"/>
    <mergeCell ref="V18:W18"/>
    <mergeCell ref="V23:W23"/>
    <mergeCell ref="V11:Y11"/>
    <mergeCell ref="V12:W1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Razonetes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Fernandes Emiliano Silva</dc:creator>
  <cp:lastModifiedBy>Diego Fernandes Emiliano Silva</cp:lastModifiedBy>
  <dcterms:created xsi:type="dcterms:W3CDTF">2019-02-27T19:40:11Z</dcterms:created>
  <dcterms:modified xsi:type="dcterms:W3CDTF">2019-02-27T20:40:52Z</dcterms:modified>
</cp:coreProperties>
</file>